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285" windowWidth="13920" windowHeight="7905" activeTab="0"/>
  </bookViews>
  <sheets>
    <sheet name="Τελικό Τεχνικό (Εκτ. 31-12-19)" sheetId="1" r:id="rId1"/>
  </sheets>
  <definedNames>
    <definedName name="_xlnm.Print_Area" localSheetId="0">'Τελικό Τεχνικό (Εκτ. 31-12-19)'!$A$1:$E$95</definedName>
  </definedNames>
  <calcPr fullCalcOnLoad="1"/>
</workbook>
</file>

<file path=xl/sharedStrings.xml><?xml version="1.0" encoding="utf-8"?>
<sst xmlns="http://schemas.openxmlformats.org/spreadsheetml/2006/main" count="218" uniqueCount="118">
  <si>
    <t>ΣΥΝΕΧΙΖΟΜΕΝΑ ΕΡΓΑ</t>
  </si>
  <si>
    <t>Α/Α</t>
  </si>
  <si>
    <t>ΤΙΤΛΟΣ</t>
  </si>
  <si>
    <t>ΧΡΗΜΑΤΟΔΟΤΗΣΗ</t>
  </si>
  <si>
    <t>ΠΟΣΟ</t>
  </si>
  <si>
    <t>Κ.Α. ΕΞΟΔΩΝ</t>
  </si>
  <si>
    <t>Δ.Ε. ΑΣΤΑΚΟΥ</t>
  </si>
  <si>
    <t>ΚΑΤΑΣΚΕΥΗ ΕΣΩΤΕΡΙΚΟΥ ΔΙΚΤΥΟΥ ΥΔΡΕΥΣΗΣ ΟΙΚΙΣΜΟΥ ΑΣΤΑΚΟΥ</t>
  </si>
  <si>
    <t>63-7326.002</t>
  </si>
  <si>
    <t xml:space="preserve">ΔΗΜΟΤΙΚΟ ΑΘΛΗΤΙΚΟ ΚΕΝΤΡΟ ΑΣΤΑΚΟΥ </t>
  </si>
  <si>
    <t>15-7331.001</t>
  </si>
  <si>
    <t>ΑΠΟΧΕΤΕΥΤΙΚΟ ΔΙΚΤΥΟ ΑΣΤΑΚΟΥ -1η ΣΥΜΠΛ. ΣΥΜΒ. ΓΙΑ ΑΝΤΙΚ/ΣΗ ΔΙΚΤΥΟΥ ΥΔΡΕΥΣΗΣ</t>
  </si>
  <si>
    <t>25-7326.002</t>
  </si>
  <si>
    <t>ΚΑΤΑΣΚΕΥΗ ΦΡΕΑΤΙΩΝ ΙΔΙΩΤΙΚΩΝ ΣΥΝΔΕΣΕΩΝ ΤΩΝ ΑΣΤΙΚΩΝ ΚΑΤΑΝΑΛΩΤΩΝ ΜΕ ΤΟ ΚΕΝΤΡΙΚΟ ΑΠΟΧΕΤΕΥΤΙΚΟ ΔΙΚΤΥΟ ΔΙΕΛΕΥΣΗΣ ΛΥΜΑΤΩΝ ΣΤΙΣ ΕΓΚΑΤΑΣΤΑΣΕΙΣ ΤΟΥ ΕΕΛ (Α ΦΑΣΗ)</t>
  </si>
  <si>
    <t>25-7336.007</t>
  </si>
  <si>
    <t>ΣΥΝΤΗΡΗΣΗ ΠΗΓΩΝ ΥΔΡΕΥΣΗΣ ΤΚ ΚΑΡΑΪΣΚΑΚΗ</t>
  </si>
  <si>
    <t>25-7336.034</t>
  </si>
  <si>
    <t>ΚΑΤΑΣΚΕΥΗ ΚΥΚΛΟΦΟΡΙΑΚΗΣ ΣΥΝΔΕΣΗΣ ΔΗΜΟΤΙΚΟΥ ΑΘΛΗΤΙΚΟΥ ΚΕΝΤΡΟΥ ΑΣΤΑΚΟΥ</t>
  </si>
  <si>
    <t>15-7336.001</t>
  </si>
  <si>
    <t>ΑΝΤΙΚΑΤΑΣΤΑΣΗ ΤΜΗΜΑΤΩΝ ΑΓΩΓΟΥ ΑΓΙΟΥ ΔΗΜΗΤΡΙΟΥ ΑΣΤΑΚΟΥ</t>
  </si>
  <si>
    <t>25-7336.026</t>
  </si>
  <si>
    <t>ΚΑΤΑΣΚΕΥΗ ΗΛΕΚΤΡΟΛΟΓΙΚΗΣ ΕΓΚΑΤΑΣΤΑΣΗΣ ΠΛΑΤΕΙΑΣ Τ.Κ. ΒΑΣΙΛΟΠΟΥΛΟΥ</t>
  </si>
  <si>
    <t>25-7336.003</t>
  </si>
  <si>
    <t xml:space="preserve">                              Δ. Ε.   Α Λ Υ Ζ Ι Α Σ</t>
  </si>
  <si>
    <t>ΚΑΤΑΣΚΕΥΗ ΕΞΩΤΕΡΙΚΟΥ ΔΙΚΤΥΟΥ ΥΔΡΕΥΣΗΣ ΤΔ ΜΥΤΙΚΑ ΠΡΟΣ ΠΑΡΑΛΙΑ ΠΑΛΙΟΒΑΡΚΑ</t>
  </si>
  <si>
    <t>63-7341.019</t>
  </si>
  <si>
    <t>ΕΡΓΑ ΟΔΟΠΟΙΙΑΣ-ΤΕΧΝΙΚΑ ΣΤΟ ΤΔ ΒΑΡΝΑΚΑ</t>
  </si>
  <si>
    <t>30-7323.011</t>
  </si>
  <si>
    <t>ΤΣΙΜΕΝΤΟΣΤΡΩΣΗ ΔΡΟΜΟΥ Τ.Κ. ΑΡΧΟΝΤΟΧΩΡΙΟΥ</t>
  </si>
  <si>
    <t>30-7333.018</t>
  </si>
  <si>
    <t>ΚΤΗΜΑΤΟΓΡΑΦΗΣΗ ΚΑΙ ΣΥΝΤΑΞΗ ΠΡΑΞΗΣ ΑΝΑΛΟΓΙΣΜΟΥ ΓΙΑ ΔΙΑΝΟΙΞΗ ΔΡΟΜΩΝ ΣΧΕΔΙΟΥ ΠΟΛΕΩΣ ΑΛΥΖΙΑΣ</t>
  </si>
  <si>
    <t>30-7421.002</t>
  </si>
  <si>
    <t>ΕΣΩΤΕΡΙΚΗ ΟΔΟΠΟΙΪΑ ΔΗΜΟΤΙΚΩΝ ΔΙΑΜΕΡΙΣΜΑΤΩΝ ΔΗΜΟΥ ΑΛΥΖΙΑΣ</t>
  </si>
  <si>
    <t>30-7323.004</t>
  </si>
  <si>
    <t>ΕΡΓΑ ΥΠΟΔΟΜΗΣ ΣΤΑ Δ.Δ. ΜΥΤΙΚΑ ΚΑΙ ΠΑΝΑΓΟΥΛΑΣ ΔΗΜΟΥ ΑΛΥΖΙΑΣ</t>
  </si>
  <si>
    <t>30-7323.010</t>
  </si>
  <si>
    <t>ΚΑΤΑΣΚΕΥΗ ΑΛΙΕΥΤΙΚΟΥ ΚΑΤΑΦΥΓΙΟΥ ΜΥΤΙΚΑ ΝΟΜΟΥ ΑΙΤΩΛΑΚΑΡΝΑΝΙΑΣ</t>
  </si>
  <si>
    <t>70-7321.003</t>
  </si>
  <si>
    <t>ΔΙΑΜΟΡΦΩΣΕΙΣ ΔΡΟΜΩΝ ΚΑΙ ΒΕΛΤΙΩΣΗ ΒΑΤΟΤΗΤΑΣ ΥΠΑΡΧΟΥΣΑΣ ΟΔΟΠΟΙΙΑΣ ΤΔ ΦΥΤΕΙΩΝ</t>
  </si>
  <si>
    <t>64-7323.017</t>
  </si>
  <si>
    <t>ΑΝΑΠΛΑΣΕΙΣ ΚΟΙΝΟΧΡΗΣΤΩΝ ΧΩΡΩΝ ΦΥΤΕΙΩΝ</t>
  </si>
  <si>
    <t>30-7322.001</t>
  </si>
  <si>
    <t>ΣΥΝΤΗΡΗΣΗ ΜΑΝΤΡΟΤΟΙΧΩΝ ΝΕΚΡΟΤΑΦΕΙΩΝ ΔΕ ΦΥΤΕΙΩΝ</t>
  </si>
  <si>
    <t>45-7336.002</t>
  </si>
  <si>
    <t>ΚΑΤΑΣΚΕΥΗ ΚΕΡΑΜΟΣΚΕΠΗΣ ΠΡΩΗΝ ΚΟΙΝΟΤΙΚΟΥ ΚΑΤΑΣΤΗΜΑΤΟΣ Τ.Κ. ΦΥΤΕΙΩΝ</t>
  </si>
  <si>
    <t>30-7311.017</t>
  </si>
  <si>
    <t>ΣΥΝΕΧΙΖΟΜΕΝΕΣ ΜΕΛΕΤΕΣ</t>
  </si>
  <si>
    <t>Δ.Ε.  ΑΣΤΑΚΟΥ</t>
  </si>
  <si>
    <t>ΕΚΠΟΝΗΣΗ ΤΟΠΟΓΡΑΦΙΚΗΣ ΜΕΛΕΤΗΣ ΕΠΕΞΕΡΓΑΣΙΑΣ ΚΑΙ ΔΙΑΘΕΣΗΣ ΥΓΡΩΝ ΑΠΟΒΛΗΤΩΝ ΕΡΓΟΥ:ΜΕΤΕΓΚΑΤΑΣΤΑΣΗ ΚΑΙ ΕΚΣΥΓΧΡΟΝΙΣΜΟΣ ΣΦΑΓΕΙΩΝ ΧΟΙΡΙΝΩΝ,ΒΟΔΙΝΩΝ ΚΑΙ ΑΙΓΟΠΡΟΒΑΤΩΝ ΑΣΤΑΚΟΥ</t>
  </si>
  <si>
    <t>70-7411.004</t>
  </si>
  <si>
    <t>ΜΠΕ ΣΥΝΤΗΡΗΣΗ ΤΗΣ 33ΗΣ ΕΠΑΡΧΙΑΚΗΣ ΟΔΟΥ ΣΤΟ ΤΜΗΜΑ ΑΠΟ ΔΙΑΣΤΑΥΡΩΣΗ Ε.Ο. ΕΩΣ ΠΡΟΔΡΟΜΟΣ</t>
  </si>
  <si>
    <t>30-7412.002</t>
  </si>
  <si>
    <t>ΜΕΛΕΤΗ ΟΔΟΠΟΙΙΑΣ ΤΟΥ ΕΡΓΟΥ "ΑΝΑΠΛΑΣΗ ΠΑΡΑΛΙΑΚΟΥ ΜΕΤΩΠΟΥ ΑΣΤΑΚΟΥ, ΑΝΑΔΕΙΞΗ ΙΣΤΟΡΙΚΟΥ ΚΕΝΤΡΟΥ ΑΣΤΑΚΟΥ ΚΑΙ ΑΙΣΘΗΤΙΚΗ ΠΑΡΕΜΒΑΣΗ, ΕΝΟΠΟΙΗΣΗ ΚΑΙ ΑΝΑΔΕΙΞΗ ΤΩΝ ΣΗΜΑΝΤΙΚΩΝ ΣΗΜΕΙΩΝ ΤΗΣ ΠΟΛΗΣ ΜΕ ΤΗΝ ΚΕΝΤΡΙΚΗ ΠΛΑΤΕΙΑ"</t>
  </si>
  <si>
    <t>30-7412.001</t>
  </si>
  <si>
    <t>ΠΟΛΕΟΔΟΜΙΚΗ ΜΕΛΕΤΗ ΤΟΥ ΕΡΓΟΥ "ΑΝΑΠΛΑΣΗ ΠΑΡΑΛΙΑΚΟΥ ΜΕΤΩΠΟΥ ΑΣΤΑΚΟΥ, ΑΝΑΔΕΙΞΗ ΙΣΤΟΡΙΚΟΥ ΚΕΝΤΡΟΥ ΑΣΤΑΚΟΥ ΚΑΙ ΑΙΣΘΗΤΙΚΗ ΠΑΡΕΜΒΑΣΗ, ΕΝΟΠΟΙΗΣΗ ΚΑΙ ΑΝΑΔΕΙΞΗ ΤΩΝ ΣΗΜΑΝΤΙΚΩΝ ΣΗΜΕΙΩΝ ΤΗΣ ΠΟΛΗΣ ΜΕ ΤΗΝ ΚΕΝΤΡΙΚΗ ΠΛΑΤΕΙΑ"</t>
  </si>
  <si>
    <t xml:space="preserve">                 Σ Υ Ν Ο Λ Ο   Δ. Ε.   Α Σ Τ  Α Κ Ο Υ</t>
  </si>
  <si>
    <t xml:space="preserve">                                  Δ. Ε.   Α Λ Υ Ζ Ι Α Σ</t>
  </si>
  <si>
    <t>ΥΔΡΑΥΛΙΚΗ ΜΕΛΕΤΗ ΤΟΥ ΕΡΓΟΥ "ΑΠΟΚΑΤΑΣΤΑΣΗ ΔΡΟΜΟΥ ΝΕΟΥ ΒΑΡΝΑΚΑ-ΠΑΛΑΙΟΥ ΒΑΡΝΑΚΑ ΣΤΗ ΘΕΣΗ ΠΑΛΑΙΟΥ ΦΡΑΓΜΑΤΟΣ ΛΟΓΩ ΚΑΘΙΖΗΣΗΣ ΑΠΟ ΠΡΟΣΦΑΤΕΣ ΠΛΗΜΜΥΡΕΣ"</t>
  </si>
  <si>
    <t>30-7412.012</t>
  </si>
  <si>
    <t>ΓΕΩΛΟΓΙΚΗ ΜΕΛΕΤΗ ΤΟΥ ΕΡΓΟΥ: «ΑΠΟΚΑΤΑΣΤΑΣΗ ΔΡΟΜΟΥ ΝΕΟΥ ΒΑΡΝΑΚΑ – ΠΑΛΑΙΟΥ ΒΑΡΝΑΚΑ ΣΤΗ ΘΕΣΗ ΠΑΛΑΙΟΥ ΦΡΑΓΜΑΤΟΣ ΛΟΓΩ ΚΑΘΙΖΗΣΗΣ ΑΠΟ ΠΡΟΣΦΑΤΕΣ ΠΛΗΜΜΥΡΕΣ»</t>
  </si>
  <si>
    <t>30-7412.021</t>
  </si>
  <si>
    <t>ΕΚΠΟΝΗΣΗ ΜΕΛΕΤΗΣ ΕΡΓΟΥ: "ΑΠΟΧΕΤΕΥΣΗ ΑΚΑΘΑΡΤΩΝ ΚΑΙ ΕΕΛ ΜΥΤΙΚΑ - ΚΑΝΔΗΛΑΣ - ΒΑΡΝΑΚΑ"</t>
  </si>
  <si>
    <t>25-7412.006</t>
  </si>
  <si>
    <t>ΓΕΝΙΚΟ ΣΥΝΟΛΟ ΣΥΝΕΧΙΖΟΜΕΝΩΝ ΜΕΛΕΤΩΝ (2)</t>
  </si>
  <si>
    <t>ΚΑΤΑΣΚΕΥΗ ΤΟΙΧΙΩΝ ΑΝΤΙΣΤΗΡΙΞΗΣ – ΑΝΤΙΠΛΗΜΜΥΡΙΚΗ ΠΡΟΣΤΑΣΙΑ ΔΗΜΟΥ</t>
  </si>
  <si>
    <t>64-7326.002</t>
  </si>
  <si>
    <t>ΓΕΝΙΚΑ</t>
  </si>
  <si>
    <t>ΚΑΤΑΣΚΕΥΗ ΦΡΕΑΤΙΩΝ ΙΔΙΩΤΙΚΩΝ ΣΥΝΔΕΣΕΩΝ ΤΩΝ ΑΣΤΙΚΩΝ ΚΑΤΑΝΑΛΩΤΩΝ ΜΕ ΤΟ ΚΕΝΤΡΙΚΟ ΑΠΟΧΕΤΕΥΤΙΚΟ ΔΙΚΤΥΟ ΔΙΕΛΕΥΣΗΣ ΛΥΜΑΤΩΝ ΣΤΙΣ ΕΓΚΑΤΑΣΤΑΣΕΙΣ ΤΩΝ ΕΕΛ (Β ΦΑΣΗ)</t>
  </si>
  <si>
    <t>ΣΑΤΑ ΠΕ</t>
  </si>
  <si>
    <t>25-7326.003</t>
  </si>
  <si>
    <t>ΑΝΕΓΕΡΣΗ ΔΗΜΟΤΙΚΟΥ ΣΧΟΛΕΙΟΥ ΚΑΙ ΝΗΠΙΑΓΩΓΕΙΟΥ ΜΥΤΙΚΑ ΑΙΤΩΛΟΑΚΑΡΝΑΝΙΑΣ</t>
  </si>
  <si>
    <t>64-7321.001</t>
  </si>
  <si>
    <r>
      <t xml:space="preserve">                 </t>
    </r>
    <r>
      <rPr>
        <b/>
        <sz val="9"/>
        <rFont val="Arial"/>
        <family val="2"/>
      </rPr>
      <t>Σ  Υ  Ν  Ο  Λ  Ο   Δ. Ε.   Α Σ Τ Α Κ Ο Υ</t>
    </r>
  </si>
  <si>
    <r>
      <t xml:space="preserve">                 </t>
    </r>
    <r>
      <rPr>
        <b/>
        <sz val="9"/>
        <rFont val="Arial"/>
        <family val="2"/>
      </rPr>
      <t>Σ  Υ  Ν  Ο  Λ  Ο   Δ. Ε.   Α Λ Υ Ζ Ι Α Σ</t>
    </r>
  </si>
  <si>
    <r>
      <t xml:space="preserve">                          </t>
    </r>
    <r>
      <rPr>
        <b/>
        <sz val="9"/>
        <rFont val="Arial"/>
        <family val="2"/>
      </rPr>
      <t>Δ.  Ε.    Φ Υ Τ Ε Ι Ω Ν</t>
    </r>
  </si>
  <si>
    <r>
      <t xml:space="preserve">                 </t>
    </r>
    <r>
      <rPr>
        <b/>
        <sz val="9"/>
        <rFont val="Arial"/>
        <family val="2"/>
      </rPr>
      <t>Σ  Υ  Ν  Ο  Λ  Ο  Δ. Ε.   Φ Υ Τ Ε Ι Ω Ν</t>
    </r>
  </si>
  <si>
    <r>
      <t xml:space="preserve"> </t>
    </r>
    <r>
      <rPr>
        <b/>
        <sz val="9"/>
        <rFont val="Arial"/>
        <family val="2"/>
      </rPr>
      <t>ΓΕΝΙΚΟ ΣΥΝΟΛΟ ΣΥΝΕΧΙΖΟΜΕΝΩΝ ΕΡΓΩΝ (1)</t>
    </r>
  </si>
  <si>
    <t>ΚΑΤΑΣΚΕΥΗ ΝΕΟΥ ΕΞΩΤΕΡΙΚΟΥ ΔΙΚΤΥΟΥ ΥΔΡΕΥΣΗΣ ΑΠΟ ΠΗΓΕΣ ΛΑΜΠΡΑ ΜΕΧΡΙ ΤΟ ΑΝΤΛΙΟΣΤΑΣΙΟ Δ.Κ. ΑΣΤΑΚΟΥ ΤΜΗΜΑ Ιβ:3+800-7+045  &amp;  ΤΜΗΜΑ ΙΙ:7+045-8+514  (ΑΝΤΙΚΑΤΑΣΤΑΣΗ ΑΓΩΓΟΥ ΥΔΡΕΥΣΗΣ ΣΕ ΜΗΚΟΣ ΠΕΡΙΠΟΥ 3,2KM ΓΙΑ ΤΗΝ ΠΡΟΣΤΑΣΙΑ ΤΗΣ ΟΔΟΥ ΣΥΝΔΕΣΗΣ ΤΗΣ ΙΟΝΙΑΣ ΟΔΟΥ ΜΕ ΑΣΤΑΚΟ ΣΤΟ ΤΜΗΜΑ ΚΟΜΒΟΣ ΠΛΑΤΥΓΙΑΛΙΟΥ – Ι.Κ. ΑΓΙΟΥ ΔΗΜΗΤΡΗ)</t>
  </si>
  <si>
    <t>63-7336.012</t>
  </si>
  <si>
    <t>ΝΕΑ ΣΥΓΧΡΗΜΑΤΟΔΟΤΟΥΜΕΝΑ ΕΡΓΑ</t>
  </si>
  <si>
    <t>ΕΠΙΣΚΕΥΗ, ΣΥΝΤΗΡΗΣΗ ΣΧΟΛΙΚΩΝ ΚΤΙΡΙΩΝ ΚΑΙ ΑΥΛΕΙΩΝ ΧΩΡΩΝ ΤΟΥ ΔΗΜΟΥ ΞΗΡΟΜΕΡΟΥ</t>
  </si>
  <si>
    <t>ΑΝΑΠΛΑΣΗ ΠΑΡΑΛΙΑΚΟΥ ΜΕΤΩΠΟΥ ΑΣΤΑΚΟΥ, ΑΝΑΔΕΙΞΗ ΙΣΤΟΡΙΚΟΥ ΚΕΝΤΡΟΥ ΚΑΙ ΑΙΣΘΗΤΙΚΗ ΠΑΡΕΜΒΑΣΗ, ΕΝΟΠΟΙΗΣΗ ΚΑΙ ΑΝΑΔΕΙΞΗ ΤΩΝ ΣΗΜΑΝΤΙΚΩΝ ΣΗΜΕΙΩΝ ΤΗΣ ΠΟΛΗΣ ΜΕ ΤΗΝ ΚΕΝΤΡΙΚΗ ΠΛΑΤΕΙΑ</t>
  </si>
  <si>
    <t>Επιχειρησιακό Πρόγραμμα «Δυτική Ελλάδα 2014-2020» (Κωδ. Εναρ. 2018ΕΠ00110030)</t>
  </si>
  <si>
    <t>ΑΓΡΟΤΙΚΗ ΟΔΟΠΟΙΙΑ Δ.Ε. ΑΣΤΑΚΟΥ ΔΗΜΟΥ ΞΗΡΟΜΕΡΟΥ</t>
  </si>
  <si>
    <t>Πρόγραμμα Αγροτικής Ανάπτυξης (ΠΑΑ) 2014-2020 ΣΑ 082/1</t>
  </si>
  <si>
    <t>ΑΓΡΟΤΙΚΗ ΟΔΟΠΟΙΙΑ Τ.Κ. ΠΑΛΑΙΟΜΑΝΙΝΑΣ ΔΗΜΟΥ ΞΗΡΟΜΕΡΟΥ</t>
  </si>
  <si>
    <t>ΑΓΡΟΤΙΚΗ ΟΔΟΠΟΙΪΑ ΑΠΟ Τ.Κ. ΜΠΑΜΠΙΝΗΣ ΕΩΣ ΑΓΙΟ ΓΕΩΡΓΙΟ ΔΗΜΟΥ ΞΗΡΟΜΕΡΟΥ</t>
  </si>
  <si>
    <t>ΠΔΕ,  ΣΑΕΠ 401 
(κωδ. Έργου : 2018ΕΠ40100000)</t>
  </si>
  <si>
    <t>Δ.Ε. ΑΛΥΖΙΑΣ</t>
  </si>
  <si>
    <t>ΚΑΤΑΣΚΕΥΗ ΣΥΝΘΕΤΙΚΟΥ ΧΛΟΟΤΑΠΗΤΑ ΣΤΟ ΓΗΠΕΔΟ ΠΟΔΟΣΦΑΙΡΟΥ Τ.Κ. ΚΑΝΔΗΛΑΣ</t>
  </si>
  <si>
    <t>15-7336.002</t>
  </si>
  <si>
    <t>Δ.Ε. ΦΥΤΕΙΩΝ</t>
  </si>
  <si>
    <t>ΑΝΑΠΛΑΣΗ-ΔΙΑΜΟΡΦΩΣΗ ΧΩΡΟΥ ΣΤΗ ΘΕΣΗ ΠΛΑΤΑΝΟΣ Τ.Κ. ΦΥΤΕΙΩΝ</t>
  </si>
  <si>
    <t>64-7323.001</t>
  </si>
  <si>
    <r>
      <t xml:space="preserve"> </t>
    </r>
    <r>
      <rPr>
        <b/>
        <sz val="9"/>
        <rFont val="Arial"/>
        <family val="2"/>
      </rPr>
      <t>ΓΕΝΙΚΟ ΣΥΝΟΛΟ ΝΕΩΝ ΕΡΓΩΝ (4)</t>
    </r>
  </si>
  <si>
    <t>ΝΕΕΣ ΠΡΟΜΗΘΕΙΕΣ</t>
  </si>
  <si>
    <t>ΠΡΟΜΗΘΕΙΑ ΜΗΧΑΝΗΜΑΤΩΝ ΕΡΓΟΥ, ΟΧΗΜΑΤΩΝ Η/ΚΑΙ ΣΥΝΟΔΕΥΤΙΚΟΥ ΕΞΟΠΛΙΣΜΟΥ</t>
  </si>
  <si>
    <t>ΠΡΟΜΗΘΕΙΑ – ΤΟΠΟΘΕΤΗΣΗ ΕΞΟΠΛΙΣΜΟΥ ΓΙΑ ΤΗΝ ΑΝΑΒΑΘΜΙΣΗ ΠΑΙΔΙΚΩΝ ΧΑΡΩΝ ΤΩΝ ΔΗΜΩΝ ΤΗΣ ΧΩΡΑΣ»</t>
  </si>
  <si>
    <t>ΓΕΝΙΚΟ ΣΥΝΟΛΟ ΝΕΩΝ ΠΡΟΜΗΘΕΙΩΝ (5)</t>
  </si>
  <si>
    <t>ΓΕΝΙΚΟ ΣΥΝΟΛΟ  ΝΕΩΝ ΕΡΓΩΝ-ΠΡΟΜΗΘΕΙΩΝ (4) + (5)</t>
  </si>
  <si>
    <t xml:space="preserve">ΚΑΤΑΣΚΕΥΗ ΝΕΟΥ ΕΞΩΤΕΡΙΚΟΥ ΔΙΚΤΥΟΥ ΥΔΡΕΥΣΗΣ ΑΠΟ ΠΗΓΕΣ ΛΑΜΠΡΑ ΜΕΧΡΙ ΑΝΤΛΙΟΣΤΑΣΙΟ Δ.Κ. ΑΣΤΑΚΟΥ 
 (ΤΜΗΜΑ ΑΠΟ Χ.Θ.: 0+000 ΠΗΓΕΣ ΛΑΜΠΡΑ ΕΩΣ Χ.Θ.: 3+880 ΑΥΛΑΚΑΣ ΑΡΔΕΥΤΙΚΟΥ)
</t>
  </si>
  <si>
    <t>ΦΙΛΟΔΗΜΟΣ</t>
  </si>
  <si>
    <t>ΑΓΡΟΤΙΚΗ ΟΔΟΠΟΙΙΑ Δ.Ε. ΑΛΥΖΙΑΣ ΔΗΜΟΥ ΞΗΡΟΜΕΡΟΥ</t>
  </si>
  <si>
    <t>ΑΝΤΙΜΕΤΩΠΙΣΗ ΖΗΜΙΩΝ ΤΟΥ ΟΔΙΚΟΥ ΔΙΚΤΥΟΥ ΠΟΥ ΠΡΟΕΚΥΨΑΝ ΑΠΟ ΕΝΤΟΝΑ ΚΑΙΡΙΚΑ ΦΑΙΝΟΜΕΝΑ ΠΟΥ ΕΚΔΗΛΩΘΗΚΑΝ ΣΤΙΣ 23.01.2019 ΣΤΟ ΔΗΜΟ ΞΗΡΟΜΕΡΟΥ</t>
  </si>
  <si>
    <t>ΑΠΟΚΑΤΑΣΤΑΣΗ ΦΡΕΑΤΙΩΝ ΥΔΡΕΥΣΗΣ Δ.Κ. ΑΣΤΑΚΟΥ - ΕΣΩΤΕΡΙΚΗ ΟΔΟΠΟΙΙΑ ΔΗΜΟΥ &amp; ΕΠΟΥΛΩΣΗ ΛΑΚΚΩΝ ΣΤΟ ΕΣΩΤΕΡΙΚΟ ΔΙΚΤΥΟ ΤΟΥ ΔΗΜΟΥ</t>
  </si>
  <si>
    <t>ΑΝΤΙΚΑΤΑΣΤΑΣΗ ΜΗΧΑΝΟΛΟΓΙΚΟΥ ΚΑΙ ΗΛΕΚΤΡΟΛΟΓΙΚΟΥ ΕΞΟΠΛΙΣΜΟΥ ΑΝΤΛΙΟΣΤΑΣΙΩΝ ΥΔΡΕΥΣΗΣ ΔΗΜΟΥ</t>
  </si>
  <si>
    <t xml:space="preserve">Σ  Υ  Ν  Ο  Λ  Ο   </t>
  </si>
  <si>
    <t>ΤΕΧΝΙΚΟ ΠΡΟΓΡΑΜΜΑ ΔΗΜΟΥ ΞΗΡΟΜΕΡΟΥ 2020</t>
  </si>
  <si>
    <t>ΓΕΝΙΚΟ ΣΥΝΟΛΟ                                                                     ΣΥΝΕΧΙΖΟΜΕΝΩΝ ΕΡΓΩΝ-ΜΕΛΕΤΩΝ (1) + (2)</t>
  </si>
  <si>
    <t>64-7331.001</t>
  </si>
  <si>
    <t>ΘΕΟΜΗΝΙΕΣ</t>
  </si>
  <si>
    <t>Πρόγραμμα «ΦΙΛΟΔΗΜΟΣ ΙΙ» (ΠΔΕ - ΣΑΕ – 055, Κωδ. Ενάριθμου 2017ΣΕ05500010)</t>
  </si>
  <si>
    <t>ΥΠ. ΥΠΟΔ - ΜΕΤΑΦ. Κ ΔΙΚΤ. 2014 ΣΕ5710004</t>
  </si>
  <si>
    <t>Επιχειρησιακό Πρόγραμμα «Δυτική Ελλάδα 2014-2020» (Κωδ. Εναρ. 2016ΕΠ00110081)</t>
  </si>
  <si>
    <t>ΜΕ ΣΤΟΙΧΕΙΑ ΜΕΧΡΙ 31/12/2019</t>
  </si>
  <si>
    <t>ΚΑΤΑΣΚΕΥΗ, ΕΠΙΣΚΕΥΗ ΚΑΙ ΣΥΝΤΗΡΗΣΗ ΑΘΛΗΤΙΚΩΝ ΕΓΚΑΤΑΣΤΑΣΕΩΝ ΔΗΜΟΥ ΞΗΡΟΜΕΡΟΥ</t>
  </si>
  <si>
    <t>ΦΙΛΟΔΗΜΟΣ ΙΙ</t>
  </si>
  <si>
    <t>Ε. Π. «Δυτική Ελλάδα 2014-2020» (Κωδικός Ενάριθμου 2016ΕΠ00110047)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</si>
</sst>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0"/>
    </font>
    <font>
      <sz val="6"/>
      <name val="Arial"/>
      <family val="0"/>
    </font>
    <font>
      <sz val="9"/>
      <color indexed="8"/>
      <name val="Arial"/>
      <family val="2"/>
    </font>
    <font>
      <b/>
      <sz val="7"/>
      <color indexed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right" wrapText="1"/>
    </xf>
    <xf numFmtId="0" fontId="24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18" fillId="0" borderId="10" xfId="0" applyFont="1" applyFill="1" applyBorder="1" applyAlignment="1">
      <alignment horizontal="right" wrapText="1"/>
    </xf>
    <xf numFmtId="0" fontId="23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wrapText="1"/>
    </xf>
    <xf numFmtId="4" fontId="22" fillId="0" borderId="10" xfId="0" applyNumberFormat="1" applyFont="1" applyFill="1" applyBorder="1" applyAlignment="1">
      <alignment wrapText="1"/>
    </xf>
    <xf numFmtId="4" fontId="18" fillId="0" borderId="10" xfId="0" applyNumberFormat="1" applyFont="1" applyFill="1" applyBorder="1" applyAlignment="1">
      <alignment horizontal="right" wrapText="1"/>
    </xf>
    <xf numFmtId="0" fontId="24" fillId="0" borderId="10" xfId="0" applyFont="1" applyFill="1" applyBorder="1" applyAlignment="1">
      <alignment vertical="top" wrapText="1"/>
    </xf>
    <xf numFmtId="0" fontId="18" fillId="0" borderId="10" xfId="0" applyFont="1" applyBorder="1" applyAlignment="1">
      <alignment horizontal="right" wrapText="1"/>
    </xf>
    <xf numFmtId="0" fontId="25" fillId="0" borderId="10" xfId="0" applyFont="1" applyFill="1" applyBorder="1" applyAlignment="1">
      <alignment vertical="top" wrapText="1"/>
    </xf>
    <xf numFmtId="0" fontId="26" fillId="0" borderId="10" xfId="0" applyFont="1" applyBorder="1" applyAlignment="1">
      <alignment wrapText="1"/>
    </xf>
    <xf numFmtId="0" fontId="24" fillId="0" borderId="10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19" fillId="0" borderId="11" xfId="0" applyFont="1" applyFill="1" applyBorder="1" applyAlignment="1">
      <alignment horizontal="center" wrapText="1"/>
    </xf>
    <xf numFmtId="0" fontId="23" fillId="0" borderId="10" xfId="0" applyFont="1" applyBorder="1" applyAlignment="1">
      <alignment wrapText="1"/>
    </xf>
    <xf numFmtId="2" fontId="18" fillId="0" borderId="10" xfId="0" applyNumberFormat="1" applyFont="1" applyBorder="1" applyAlignment="1">
      <alignment/>
    </xf>
    <xf numFmtId="0" fontId="20" fillId="0" borderId="10" xfId="0" applyFont="1" applyFill="1" applyBorder="1" applyAlignment="1">
      <alignment vertical="top" wrapText="1"/>
    </xf>
    <xf numFmtId="4" fontId="18" fillId="0" borderId="10" xfId="0" applyNumberFormat="1" applyFont="1" applyFill="1" applyBorder="1" applyAlignment="1">
      <alignment wrapText="1"/>
    </xf>
    <xf numFmtId="0" fontId="23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right" wrapText="1"/>
    </xf>
    <xf numFmtId="4" fontId="19" fillId="0" borderId="10" xfId="0" applyNumberFormat="1" applyFont="1" applyFill="1" applyBorder="1" applyAlignment="1">
      <alignment wrapText="1"/>
    </xf>
    <xf numFmtId="0" fontId="19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horizontal="center" wrapText="1"/>
    </xf>
    <xf numFmtId="4" fontId="18" fillId="0" borderId="10" xfId="0" applyNumberFormat="1" applyFont="1" applyFill="1" applyBorder="1" applyAlignment="1">
      <alignment/>
    </xf>
    <xf numFmtId="0" fontId="23" fillId="0" borderId="10" xfId="0" applyFont="1" applyBorder="1" applyAlignment="1">
      <alignment wrapText="1"/>
    </xf>
    <xf numFmtId="0" fontId="20" fillId="0" borderId="10" xfId="0" applyFont="1" applyFill="1" applyBorder="1" applyAlignment="1">
      <alignment horizontal="center" vertical="top" wrapText="1"/>
    </xf>
    <xf numFmtId="0" fontId="23" fillId="0" borderId="0" xfId="0" applyFont="1" applyAlignment="1">
      <alignment wrapText="1"/>
    </xf>
    <xf numFmtId="0" fontId="24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4" fontId="27" fillId="24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18" fillId="0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 wrapText="1"/>
    </xf>
    <xf numFmtId="0" fontId="19" fillId="2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19" fillId="25" borderId="12" xfId="0" applyFont="1" applyFill="1" applyBorder="1" applyAlignment="1">
      <alignment horizontal="center" vertical="center" wrapText="1"/>
    </xf>
    <xf numFmtId="0" fontId="19" fillId="25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4" fontId="19" fillId="0" borderId="12" xfId="0" applyNumberFormat="1" applyFont="1" applyFill="1" applyBorder="1" applyAlignment="1">
      <alignment horizontal="center" vertical="center" wrapText="1"/>
    </xf>
    <xf numFmtId="14" fontId="19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71"/>
  <sheetViews>
    <sheetView tabSelected="1" zoomScale="85" zoomScaleNormal="85" zoomScalePageLayoutView="0" workbookViewId="0" topLeftCell="A76">
      <selection activeCell="B86" sqref="B86"/>
    </sheetView>
  </sheetViews>
  <sheetFormatPr defaultColWidth="9.140625" defaultRowHeight="12.75"/>
  <cols>
    <col min="1" max="1" width="4.140625" style="0" bestFit="1" customWidth="1"/>
    <col min="2" max="2" width="51.140625" style="38" customWidth="1"/>
    <col min="3" max="3" width="19.57421875" style="39" customWidth="1"/>
    <col min="4" max="4" width="12.57421875" style="0" customWidth="1"/>
    <col min="5" max="5" width="11.28125" style="40" bestFit="1" customWidth="1"/>
    <col min="6" max="6" width="14.57421875" style="0" customWidth="1"/>
    <col min="7" max="7" width="24.140625" style="0" bestFit="1" customWidth="1"/>
  </cols>
  <sheetData>
    <row r="1" spans="1:6" ht="12.75">
      <c r="A1" s="55" t="s">
        <v>107</v>
      </c>
      <c r="B1" s="56"/>
      <c r="C1" s="56"/>
      <c r="D1" s="56"/>
      <c r="E1" s="56"/>
      <c r="F1" s="1"/>
    </row>
    <row r="2" spans="1:5" ht="12.75">
      <c r="A2" s="57" t="s">
        <v>114</v>
      </c>
      <c r="B2" s="58"/>
      <c r="C2" s="58"/>
      <c r="D2" s="58"/>
      <c r="E2" s="59"/>
    </row>
    <row r="3" spans="1:5" ht="12.75">
      <c r="A3" s="49" t="s">
        <v>0</v>
      </c>
      <c r="B3" s="50"/>
      <c r="C3" s="50"/>
      <c r="D3" s="50"/>
      <c r="E3" s="51"/>
    </row>
    <row r="4" spans="1:5" ht="12.75">
      <c r="A4" s="2" t="s">
        <v>1</v>
      </c>
      <c r="B4" s="3" t="s">
        <v>2</v>
      </c>
      <c r="C4" s="5" t="s">
        <v>3</v>
      </c>
      <c r="D4" s="5" t="s">
        <v>4</v>
      </c>
      <c r="E4" s="6" t="s">
        <v>5</v>
      </c>
    </row>
    <row r="5" spans="1:5" ht="12.75">
      <c r="A5" s="34"/>
      <c r="B5" s="3" t="s">
        <v>66</v>
      </c>
      <c r="C5" s="4"/>
      <c r="D5" s="5"/>
      <c r="E5" s="6"/>
    </row>
    <row r="6" spans="1:5" ht="24">
      <c r="A6" s="34">
        <v>1</v>
      </c>
      <c r="B6" s="10" t="s">
        <v>64</v>
      </c>
      <c r="C6" s="41" t="s">
        <v>110</v>
      </c>
      <c r="D6" s="35">
        <v>22569.38</v>
      </c>
      <c r="E6" s="15" t="s">
        <v>65</v>
      </c>
    </row>
    <row r="7" spans="1:6" ht="44.25" customHeight="1">
      <c r="A7" s="34">
        <v>2</v>
      </c>
      <c r="B7" s="10" t="s">
        <v>80</v>
      </c>
      <c r="C7" s="41" t="s">
        <v>111</v>
      </c>
      <c r="D7" s="35">
        <v>28748.78</v>
      </c>
      <c r="E7" s="15" t="s">
        <v>109</v>
      </c>
      <c r="F7" s="42"/>
    </row>
    <row r="8" spans="1:6" ht="37.5" customHeight="1">
      <c r="A8" s="34">
        <v>3</v>
      </c>
      <c r="B8" s="10" t="s">
        <v>103</v>
      </c>
      <c r="C8" s="41" t="s">
        <v>110</v>
      </c>
      <c r="D8" s="35">
        <v>185540</v>
      </c>
      <c r="E8" s="15"/>
      <c r="F8" s="42"/>
    </row>
    <row r="9" spans="1:6" ht="37.5" customHeight="1">
      <c r="A9" s="34">
        <v>4</v>
      </c>
      <c r="B9" s="10" t="s">
        <v>104</v>
      </c>
      <c r="C9" s="41" t="s">
        <v>110</v>
      </c>
      <c r="D9" s="35">
        <v>278.97</v>
      </c>
      <c r="E9" s="15"/>
      <c r="F9" s="42"/>
    </row>
    <row r="10" spans="1:6" ht="24">
      <c r="A10" s="34">
        <v>5</v>
      </c>
      <c r="B10" s="10" t="s">
        <v>105</v>
      </c>
      <c r="C10" s="41" t="s">
        <v>110</v>
      </c>
      <c r="D10" s="35">
        <v>11.03</v>
      </c>
      <c r="E10" s="15"/>
      <c r="F10" s="42"/>
    </row>
    <row r="11" spans="1:5" ht="12.75">
      <c r="A11" s="2"/>
      <c r="B11" s="37" t="s">
        <v>106</v>
      </c>
      <c r="C11" s="14"/>
      <c r="D11" s="12">
        <f>SUM(D6:D10)</f>
        <v>237148.16</v>
      </c>
      <c r="E11" s="9"/>
    </row>
    <row r="12" spans="1:5" ht="12.75">
      <c r="A12" s="2"/>
      <c r="B12" s="10"/>
      <c r="C12" s="7"/>
      <c r="D12" s="8"/>
      <c r="E12" s="9"/>
    </row>
    <row r="13" spans="1:5" ht="12.75">
      <c r="A13" s="2"/>
      <c r="B13" s="3" t="s">
        <v>6</v>
      </c>
      <c r="C13" s="11"/>
      <c r="D13" s="12"/>
      <c r="E13" s="9"/>
    </row>
    <row r="14" spans="1:7" ht="38.25" customHeight="1">
      <c r="A14" s="2">
        <v>6</v>
      </c>
      <c r="B14" s="10" t="s">
        <v>7</v>
      </c>
      <c r="C14" s="41" t="s">
        <v>117</v>
      </c>
      <c r="D14" s="13">
        <v>22229.69</v>
      </c>
      <c r="E14" s="9" t="s">
        <v>8</v>
      </c>
      <c r="G14" s="44"/>
    </row>
    <row r="15" spans="1:6" ht="24.75" customHeight="1">
      <c r="A15" s="2">
        <v>7</v>
      </c>
      <c r="B15" s="10" t="s">
        <v>9</v>
      </c>
      <c r="D15" s="13">
        <v>8223.829999999987</v>
      </c>
      <c r="E15" s="15" t="s">
        <v>10</v>
      </c>
      <c r="F15" s="44"/>
    </row>
    <row r="16" spans="1:6" ht="29.25" customHeight="1">
      <c r="A16" s="2">
        <v>8</v>
      </c>
      <c r="B16" s="10" t="s">
        <v>11</v>
      </c>
      <c r="C16" s="14"/>
      <c r="D16" s="13">
        <v>56244.63</v>
      </c>
      <c r="E16" s="15" t="s">
        <v>12</v>
      </c>
      <c r="F16" s="44"/>
    </row>
    <row r="17" spans="1:6" ht="57" customHeight="1">
      <c r="A17" s="2">
        <v>9</v>
      </c>
      <c r="B17" s="10" t="s">
        <v>13</v>
      </c>
      <c r="C17" s="14"/>
      <c r="D17" s="13">
        <v>2272.47</v>
      </c>
      <c r="E17" s="15" t="s">
        <v>14</v>
      </c>
      <c r="F17" s="44"/>
    </row>
    <row r="18" spans="1:6" ht="12.75">
      <c r="A18" s="2">
        <v>10</v>
      </c>
      <c r="B18" s="10" t="s">
        <v>15</v>
      </c>
      <c r="C18" s="14"/>
      <c r="D18" s="13">
        <v>1510</v>
      </c>
      <c r="E18" s="15" t="s">
        <v>16</v>
      </c>
      <c r="F18" s="44"/>
    </row>
    <row r="19" spans="1:6" ht="24">
      <c r="A19" s="2">
        <v>11</v>
      </c>
      <c r="B19" s="10" t="s">
        <v>17</v>
      </c>
      <c r="C19" s="16"/>
      <c r="D19" s="13">
        <v>9552.15</v>
      </c>
      <c r="E19" s="15" t="s">
        <v>18</v>
      </c>
      <c r="F19" s="44"/>
    </row>
    <row r="20" spans="1:6" ht="24">
      <c r="A20" s="2">
        <v>12</v>
      </c>
      <c r="B20" s="10" t="s">
        <v>19</v>
      </c>
      <c r="C20" s="14"/>
      <c r="D20" s="13">
        <v>12633</v>
      </c>
      <c r="E20" s="15" t="s">
        <v>20</v>
      </c>
      <c r="F20" s="44"/>
    </row>
    <row r="21" spans="1:7" ht="24">
      <c r="A21" s="2">
        <v>13</v>
      </c>
      <c r="B21" s="17" t="s">
        <v>21</v>
      </c>
      <c r="C21" s="14"/>
      <c r="D21" s="13">
        <v>3000</v>
      </c>
      <c r="E21" s="9" t="s">
        <v>22</v>
      </c>
      <c r="F21" s="44"/>
      <c r="G21" s="44"/>
    </row>
    <row r="22" spans="1:255" ht="54" customHeight="1">
      <c r="A22" s="2">
        <v>14</v>
      </c>
      <c r="B22" s="10" t="s">
        <v>67</v>
      </c>
      <c r="C22" s="18"/>
      <c r="D22" s="13">
        <v>2271.38</v>
      </c>
      <c r="E22" s="19" t="s">
        <v>69</v>
      </c>
      <c r="F22" s="44"/>
      <c r="AV22">
        <v>5</v>
      </c>
      <c r="AW22" t="s">
        <v>67</v>
      </c>
      <c r="AX22" t="s">
        <v>68</v>
      </c>
      <c r="AY22">
        <v>74222.68</v>
      </c>
      <c r="AZ22" t="s">
        <v>69</v>
      </c>
      <c r="BC22">
        <v>48320.1712</v>
      </c>
      <c r="BD22">
        <v>5</v>
      </c>
      <c r="BE22" t="s">
        <v>67</v>
      </c>
      <c r="BF22" t="s">
        <v>68</v>
      </c>
      <c r="BG22">
        <v>74222.68</v>
      </c>
      <c r="BH22" t="s">
        <v>69</v>
      </c>
      <c r="BK22">
        <v>48320.1712</v>
      </c>
      <c r="BL22">
        <v>5</v>
      </c>
      <c r="BM22" t="s">
        <v>67</v>
      </c>
      <c r="BN22" t="s">
        <v>68</v>
      </c>
      <c r="BO22">
        <v>74222.68</v>
      </c>
      <c r="BP22" t="s">
        <v>69</v>
      </c>
      <c r="BS22">
        <v>48320.1712</v>
      </c>
      <c r="BT22">
        <v>5</v>
      </c>
      <c r="BU22" t="s">
        <v>67</v>
      </c>
      <c r="BV22" t="s">
        <v>68</v>
      </c>
      <c r="BW22">
        <v>74222.68</v>
      </c>
      <c r="BX22" t="s">
        <v>69</v>
      </c>
      <c r="CA22">
        <v>48320.1712</v>
      </c>
      <c r="CB22">
        <v>5</v>
      </c>
      <c r="CC22" t="s">
        <v>67</v>
      </c>
      <c r="CD22" t="s">
        <v>68</v>
      </c>
      <c r="CE22">
        <v>74222.68</v>
      </c>
      <c r="CF22" t="s">
        <v>69</v>
      </c>
      <c r="CI22">
        <v>48320.1712</v>
      </c>
      <c r="CJ22">
        <v>5</v>
      </c>
      <c r="CK22" t="s">
        <v>67</v>
      </c>
      <c r="CL22" t="s">
        <v>68</v>
      </c>
      <c r="CM22">
        <v>74222.68</v>
      </c>
      <c r="CN22" t="s">
        <v>69</v>
      </c>
      <c r="CQ22">
        <v>48320.1712</v>
      </c>
      <c r="CR22">
        <v>5</v>
      </c>
      <c r="CS22" t="s">
        <v>67</v>
      </c>
      <c r="CT22" t="s">
        <v>68</v>
      </c>
      <c r="CU22">
        <v>74222.68</v>
      </c>
      <c r="CV22" t="s">
        <v>69</v>
      </c>
      <c r="CY22">
        <v>48320.1712</v>
      </c>
      <c r="CZ22">
        <v>5</v>
      </c>
      <c r="DA22" t="s">
        <v>67</v>
      </c>
      <c r="DB22" t="s">
        <v>68</v>
      </c>
      <c r="DC22">
        <v>74222.68</v>
      </c>
      <c r="DD22" t="s">
        <v>69</v>
      </c>
      <c r="DG22">
        <v>48320.1712</v>
      </c>
      <c r="DH22">
        <v>5</v>
      </c>
      <c r="DI22" t="s">
        <v>67</v>
      </c>
      <c r="DJ22" t="s">
        <v>68</v>
      </c>
      <c r="DK22">
        <v>74222.68</v>
      </c>
      <c r="DL22" t="s">
        <v>69</v>
      </c>
      <c r="DO22">
        <v>48320.1712</v>
      </c>
      <c r="DP22">
        <v>5</v>
      </c>
      <c r="DQ22" t="s">
        <v>67</v>
      </c>
      <c r="DR22" t="s">
        <v>68</v>
      </c>
      <c r="DS22">
        <v>74222.68</v>
      </c>
      <c r="DT22" t="s">
        <v>69</v>
      </c>
      <c r="DW22">
        <v>48320.1712</v>
      </c>
      <c r="DX22">
        <v>5</v>
      </c>
      <c r="DY22" t="s">
        <v>67</v>
      </c>
      <c r="DZ22" t="s">
        <v>68</v>
      </c>
      <c r="EA22">
        <v>74222.68</v>
      </c>
      <c r="EB22" t="s">
        <v>69</v>
      </c>
      <c r="EE22">
        <v>48320.1712</v>
      </c>
      <c r="EF22">
        <v>5</v>
      </c>
      <c r="EG22" t="s">
        <v>67</v>
      </c>
      <c r="EH22" t="s">
        <v>68</v>
      </c>
      <c r="EI22">
        <v>74222.68</v>
      </c>
      <c r="EJ22" t="s">
        <v>69</v>
      </c>
      <c r="EM22">
        <v>48320.1712</v>
      </c>
      <c r="EN22">
        <v>5</v>
      </c>
      <c r="EO22" t="s">
        <v>67</v>
      </c>
      <c r="EP22" t="s">
        <v>68</v>
      </c>
      <c r="EQ22">
        <v>74222.68</v>
      </c>
      <c r="ER22" t="s">
        <v>69</v>
      </c>
      <c r="EU22">
        <v>48320.1712</v>
      </c>
      <c r="EV22">
        <v>5</v>
      </c>
      <c r="EW22" t="s">
        <v>67</v>
      </c>
      <c r="EX22" t="s">
        <v>68</v>
      </c>
      <c r="EY22">
        <v>74222.68</v>
      </c>
      <c r="EZ22" t="s">
        <v>69</v>
      </c>
      <c r="FC22">
        <v>48320.1712</v>
      </c>
      <c r="FD22">
        <v>5</v>
      </c>
      <c r="FE22" t="s">
        <v>67</v>
      </c>
      <c r="FF22" t="s">
        <v>68</v>
      </c>
      <c r="FG22">
        <v>74222.68</v>
      </c>
      <c r="FH22" t="s">
        <v>69</v>
      </c>
      <c r="FK22">
        <v>48320.1712</v>
      </c>
      <c r="FL22">
        <v>5</v>
      </c>
      <c r="FM22" t="s">
        <v>67</v>
      </c>
      <c r="FN22" t="s">
        <v>68</v>
      </c>
      <c r="FO22">
        <v>74222.68</v>
      </c>
      <c r="FP22" t="s">
        <v>69</v>
      </c>
      <c r="FS22">
        <v>48320.1712</v>
      </c>
      <c r="FT22">
        <v>5</v>
      </c>
      <c r="FU22" t="s">
        <v>67</v>
      </c>
      <c r="FV22" t="s">
        <v>68</v>
      </c>
      <c r="FW22">
        <v>74222.68</v>
      </c>
      <c r="FX22" t="s">
        <v>69</v>
      </c>
      <c r="GA22">
        <v>48320.1712</v>
      </c>
      <c r="GB22">
        <v>5</v>
      </c>
      <c r="GC22" t="s">
        <v>67</v>
      </c>
      <c r="GD22" t="s">
        <v>68</v>
      </c>
      <c r="GE22">
        <v>74222.68</v>
      </c>
      <c r="GF22" t="s">
        <v>69</v>
      </c>
      <c r="GI22">
        <v>48320.1712</v>
      </c>
      <c r="GJ22">
        <v>5</v>
      </c>
      <c r="GK22" t="s">
        <v>67</v>
      </c>
      <c r="GL22" t="s">
        <v>68</v>
      </c>
      <c r="GM22">
        <v>74222.68</v>
      </c>
      <c r="GN22" t="s">
        <v>69</v>
      </c>
      <c r="GQ22">
        <v>48320.1712</v>
      </c>
      <c r="GR22">
        <v>5</v>
      </c>
      <c r="GS22" t="s">
        <v>67</v>
      </c>
      <c r="GT22" t="s">
        <v>68</v>
      </c>
      <c r="GU22">
        <v>74222.68</v>
      </c>
      <c r="GV22" t="s">
        <v>69</v>
      </c>
      <c r="GY22">
        <v>48320.1712</v>
      </c>
      <c r="GZ22">
        <v>5</v>
      </c>
      <c r="HA22" t="s">
        <v>67</v>
      </c>
      <c r="HB22" t="s">
        <v>68</v>
      </c>
      <c r="HC22">
        <v>74222.68</v>
      </c>
      <c r="HD22" t="s">
        <v>69</v>
      </c>
      <c r="HG22">
        <v>48320.1712</v>
      </c>
      <c r="HH22">
        <v>5</v>
      </c>
      <c r="HI22" t="s">
        <v>67</v>
      </c>
      <c r="HJ22" t="s">
        <v>68</v>
      </c>
      <c r="HK22">
        <v>74222.68</v>
      </c>
      <c r="HL22" t="s">
        <v>69</v>
      </c>
      <c r="HO22">
        <v>48320.1712</v>
      </c>
      <c r="HP22">
        <v>5</v>
      </c>
      <c r="HQ22" t="s">
        <v>67</v>
      </c>
      <c r="HR22" t="s">
        <v>68</v>
      </c>
      <c r="HS22">
        <v>74222.68</v>
      </c>
      <c r="HT22" t="s">
        <v>69</v>
      </c>
      <c r="HW22">
        <v>48320.1712</v>
      </c>
      <c r="HX22">
        <v>5</v>
      </c>
      <c r="HY22" t="s">
        <v>67</v>
      </c>
      <c r="HZ22" t="s">
        <v>68</v>
      </c>
      <c r="IA22">
        <v>74222.68</v>
      </c>
      <c r="IB22" t="s">
        <v>69</v>
      </c>
      <c r="IE22">
        <v>48320.1712</v>
      </c>
      <c r="IF22">
        <v>5</v>
      </c>
      <c r="IG22" t="s">
        <v>67</v>
      </c>
      <c r="IH22" t="s">
        <v>68</v>
      </c>
      <c r="II22">
        <v>74222.68</v>
      </c>
      <c r="IJ22" t="s">
        <v>69</v>
      </c>
      <c r="IM22">
        <v>48320.1712</v>
      </c>
      <c r="IN22">
        <v>5</v>
      </c>
      <c r="IO22" t="s">
        <v>67</v>
      </c>
      <c r="IP22" t="s">
        <v>68</v>
      </c>
      <c r="IQ22">
        <v>74222.68</v>
      </c>
      <c r="IR22" t="s">
        <v>69</v>
      </c>
      <c r="IU22">
        <v>48320.1712</v>
      </c>
    </row>
    <row r="23" spans="1:5" ht="90" customHeight="1">
      <c r="A23" s="2">
        <v>15</v>
      </c>
      <c r="B23" s="10" t="s">
        <v>77</v>
      </c>
      <c r="C23" s="41" t="s">
        <v>112</v>
      </c>
      <c r="D23" s="35">
        <v>553882.35</v>
      </c>
      <c r="E23" s="15" t="s">
        <v>78</v>
      </c>
    </row>
    <row r="24" spans="1:5" ht="12.75">
      <c r="A24" s="20"/>
      <c r="B24" s="10" t="s">
        <v>72</v>
      </c>
      <c r="C24" s="14"/>
      <c r="D24" s="12">
        <f>SUM(D14:D23)</f>
        <v>671819.5</v>
      </c>
      <c r="E24" s="19"/>
    </row>
    <row r="25" spans="1:5" ht="12.75">
      <c r="A25" s="20"/>
      <c r="B25" s="21"/>
      <c r="C25" s="18"/>
      <c r="D25" s="22"/>
      <c r="E25" s="19"/>
    </row>
    <row r="26" spans="1:5" ht="12.75">
      <c r="A26" s="2"/>
      <c r="B26" s="23" t="s">
        <v>23</v>
      </c>
      <c r="C26" s="14"/>
      <c r="D26" s="24"/>
      <c r="E26" s="9"/>
    </row>
    <row r="27" spans="1:6" ht="24">
      <c r="A27" s="2">
        <v>16</v>
      </c>
      <c r="B27" s="10" t="s">
        <v>24</v>
      </c>
      <c r="C27" s="14"/>
      <c r="D27" s="13">
        <v>9546.99</v>
      </c>
      <c r="E27" s="15" t="s">
        <v>25</v>
      </c>
      <c r="F27" s="44"/>
    </row>
    <row r="28" spans="1:6" ht="12.75">
      <c r="A28" s="2">
        <v>17</v>
      </c>
      <c r="B28" s="10" t="s">
        <v>26</v>
      </c>
      <c r="C28" s="14"/>
      <c r="D28" s="13">
        <v>28250.54</v>
      </c>
      <c r="E28" s="15" t="s">
        <v>27</v>
      </c>
      <c r="F28" s="44"/>
    </row>
    <row r="29" spans="1:7" ht="12.75">
      <c r="A29" s="2">
        <v>18</v>
      </c>
      <c r="B29" s="10" t="s">
        <v>28</v>
      </c>
      <c r="C29" s="14"/>
      <c r="D29" s="13">
        <v>12200</v>
      </c>
      <c r="E29" s="15" t="s">
        <v>29</v>
      </c>
      <c r="F29" s="44"/>
      <c r="G29" s="44"/>
    </row>
    <row r="30" spans="1:6" ht="24">
      <c r="A30" s="2">
        <v>19</v>
      </c>
      <c r="B30" s="10" t="s">
        <v>30</v>
      </c>
      <c r="C30" s="14"/>
      <c r="D30" s="13">
        <v>1000</v>
      </c>
      <c r="E30" s="15" t="s">
        <v>31</v>
      </c>
      <c r="F30" s="44"/>
    </row>
    <row r="31" spans="1:6" ht="24">
      <c r="A31" s="2">
        <v>20</v>
      </c>
      <c r="B31" s="10" t="s">
        <v>32</v>
      </c>
      <c r="C31" s="14"/>
      <c r="D31" s="13">
        <v>90000</v>
      </c>
      <c r="E31" s="15" t="s">
        <v>33</v>
      </c>
      <c r="F31" s="44"/>
    </row>
    <row r="32" spans="1:6" ht="24">
      <c r="A32" s="2">
        <v>21</v>
      </c>
      <c r="B32" s="10" t="s">
        <v>34</v>
      </c>
      <c r="C32" s="14"/>
      <c r="D32" s="13">
        <v>118445</v>
      </c>
      <c r="E32" s="15" t="s">
        <v>35</v>
      </c>
      <c r="F32" s="44"/>
    </row>
    <row r="33" spans="1:6" ht="24">
      <c r="A33" s="2">
        <v>22</v>
      </c>
      <c r="B33" s="10" t="s">
        <v>36</v>
      </c>
      <c r="C33" s="14"/>
      <c r="D33" s="13">
        <v>20887.05</v>
      </c>
      <c r="E33" s="15" t="s">
        <v>37</v>
      </c>
      <c r="F33" s="44"/>
    </row>
    <row r="34" spans="1:7" ht="50.25" customHeight="1">
      <c r="A34" s="2">
        <v>23</v>
      </c>
      <c r="B34" s="10" t="s">
        <v>70</v>
      </c>
      <c r="C34" s="41" t="s">
        <v>113</v>
      </c>
      <c r="D34" s="13">
        <v>915772.84</v>
      </c>
      <c r="E34" s="15" t="s">
        <v>71</v>
      </c>
      <c r="F34" s="46"/>
      <c r="G34" s="43"/>
    </row>
    <row r="35" spans="1:7" ht="24">
      <c r="A35" s="2">
        <v>24</v>
      </c>
      <c r="B35" s="10" t="s">
        <v>89</v>
      </c>
      <c r="C35" s="15"/>
      <c r="D35" s="47">
        <v>56.69</v>
      </c>
      <c r="E35" s="15" t="s">
        <v>90</v>
      </c>
      <c r="F35" s="45"/>
      <c r="G35" s="43"/>
    </row>
    <row r="36" spans="1:5" ht="12.75">
      <c r="A36" s="2"/>
      <c r="B36" s="10" t="s">
        <v>73</v>
      </c>
      <c r="C36" s="14"/>
      <c r="D36" s="12">
        <f>SUM(D27:D35)</f>
        <v>1196159.1099999999</v>
      </c>
      <c r="E36" s="9"/>
    </row>
    <row r="37" spans="1:5" ht="12.75">
      <c r="A37" s="2"/>
      <c r="B37" s="10"/>
      <c r="C37" s="14"/>
      <c r="D37" s="12"/>
      <c r="E37" s="9"/>
    </row>
    <row r="38" spans="1:5" ht="12.75">
      <c r="A38" s="2"/>
      <c r="B38" s="10" t="s">
        <v>74</v>
      </c>
      <c r="C38" s="14"/>
      <c r="D38" s="24"/>
      <c r="E38" s="9"/>
    </row>
    <row r="39" spans="1:6" ht="24">
      <c r="A39" s="2">
        <v>25</v>
      </c>
      <c r="B39" s="10" t="s">
        <v>38</v>
      </c>
      <c r="C39" s="14"/>
      <c r="D39" s="13">
        <v>1079.13</v>
      </c>
      <c r="E39" s="15" t="s">
        <v>39</v>
      </c>
      <c r="F39" s="44"/>
    </row>
    <row r="40" spans="1:6" ht="12.75">
      <c r="A40" s="2">
        <v>26</v>
      </c>
      <c r="B40" s="10" t="s">
        <v>40</v>
      </c>
      <c r="C40" s="14"/>
      <c r="D40" s="13">
        <v>2950.27</v>
      </c>
      <c r="E40" s="15" t="s">
        <v>41</v>
      </c>
      <c r="F40" s="44"/>
    </row>
    <row r="41" spans="1:6" ht="12.75">
      <c r="A41" s="2">
        <v>27</v>
      </c>
      <c r="B41" s="10" t="s">
        <v>42</v>
      </c>
      <c r="C41" s="14"/>
      <c r="D41" s="13">
        <v>1484.46</v>
      </c>
      <c r="E41" s="15" t="s">
        <v>43</v>
      </c>
      <c r="F41" s="44"/>
    </row>
    <row r="42" spans="1:6" ht="24">
      <c r="A42" s="2">
        <v>28</v>
      </c>
      <c r="B42" s="10" t="s">
        <v>44</v>
      </c>
      <c r="C42" s="14"/>
      <c r="D42" s="13">
        <v>1222.45</v>
      </c>
      <c r="E42" s="15" t="s">
        <v>45</v>
      </c>
      <c r="F42" s="44"/>
    </row>
    <row r="43" spans="1:7" ht="24">
      <c r="A43" s="2">
        <v>29</v>
      </c>
      <c r="B43" s="10" t="s">
        <v>92</v>
      </c>
      <c r="C43" s="41"/>
      <c r="D43" s="13">
        <v>1831.8</v>
      </c>
      <c r="E43" s="15" t="s">
        <v>93</v>
      </c>
      <c r="G43" s="48"/>
    </row>
    <row r="44" spans="1:5" ht="12.75">
      <c r="A44" s="2"/>
      <c r="B44" s="10" t="s">
        <v>75</v>
      </c>
      <c r="C44" s="14"/>
      <c r="D44" s="12">
        <f>SUM(D39:D43)</f>
        <v>8568.11</v>
      </c>
      <c r="E44" s="9"/>
    </row>
    <row r="45" spans="1:5" ht="12.75">
      <c r="A45" s="2"/>
      <c r="B45" s="10"/>
      <c r="C45" s="14"/>
      <c r="D45" s="12"/>
      <c r="E45" s="9"/>
    </row>
    <row r="46" spans="1:5" ht="18" customHeight="1">
      <c r="A46" s="2"/>
      <c r="B46" s="25" t="s">
        <v>76</v>
      </c>
      <c r="C46" s="14"/>
      <c r="D46" s="12">
        <f>D11+D24+D36+D44</f>
        <v>2113694.88</v>
      </c>
      <c r="E46" s="9"/>
    </row>
    <row r="47" spans="1:5" ht="12.75">
      <c r="A47" s="26"/>
      <c r="B47" s="26"/>
      <c r="C47" s="11"/>
      <c r="D47" s="27"/>
      <c r="E47" s="9"/>
    </row>
    <row r="48" spans="1:5" ht="12.75">
      <c r="A48" s="52" t="s">
        <v>46</v>
      </c>
      <c r="B48" s="60"/>
      <c r="C48" s="60"/>
      <c r="D48" s="60"/>
      <c r="E48" s="54"/>
    </row>
    <row r="49" spans="1:5" ht="12.75">
      <c r="A49" s="28"/>
      <c r="B49" s="29"/>
      <c r="C49" s="30"/>
      <c r="D49" s="31"/>
      <c r="E49" s="15"/>
    </row>
    <row r="50" spans="1:5" ht="12.75">
      <c r="A50" s="28"/>
      <c r="B50" s="29" t="s">
        <v>47</v>
      </c>
      <c r="C50" s="32"/>
      <c r="D50" s="33"/>
      <c r="E50" s="9"/>
    </row>
    <row r="51" spans="1:6" ht="57" customHeight="1">
      <c r="A51" s="34">
        <v>1</v>
      </c>
      <c r="B51" s="10" t="s">
        <v>48</v>
      </c>
      <c r="C51" s="14"/>
      <c r="D51" s="35">
        <v>2000</v>
      </c>
      <c r="E51" s="15" t="s">
        <v>49</v>
      </c>
      <c r="F51" s="44"/>
    </row>
    <row r="52" spans="1:7" ht="32.25" customHeight="1">
      <c r="A52" s="34">
        <v>2</v>
      </c>
      <c r="B52" s="10" t="s">
        <v>50</v>
      </c>
      <c r="C52" s="14"/>
      <c r="D52" s="35">
        <v>3690</v>
      </c>
      <c r="E52" s="15" t="s">
        <v>51</v>
      </c>
      <c r="F52" s="44"/>
      <c r="G52" s="44"/>
    </row>
    <row r="53" spans="1:6" ht="63.75" customHeight="1">
      <c r="A53" s="34">
        <v>3</v>
      </c>
      <c r="B53" s="36" t="s">
        <v>52</v>
      </c>
      <c r="C53" s="14"/>
      <c r="D53" s="35">
        <v>18450</v>
      </c>
      <c r="E53" s="15" t="s">
        <v>53</v>
      </c>
      <c r="F53" s="44"/>
    </row>
    <row r="54" spans="1:5" ht="63.75" customHeight="1">
      <c r="A54" s="34">
        <v>4</v>
      </c>
      <c r="B54" s="36" t="s">
        <v>54</v>
      </c>
      <c r="C54" s="14"/>
      <c r="D54" s="35">
        <v>9840</v>
      </c>
      <c r="E54" s="15" t="s">
        <v>51</v>
      </c>
    </row>
    <row r="55" spans="1:5" ht="12.75">
      <c r="A55" s="34"/>
      <c r="B55" s="23" t="s">
        <v>55</v>
      </c>
      <c r="C55" s="14"/>
      <c r="D55" s="12">
        <f>SUM(D51:D54)</f>
        <v>33980</v>
      </c>
      <c r="E55" s="9"/>
    </row>
    <row r="56" spans="1:5" ht="12.75">
      <c r="A56" s="34"/>
      <c r="B56" s="23"/>
      <c r="C56" s="14"/>
      <c r="D56" s="12"/>
      <c r="E56" s="9"/>
    </row>
    <row r="57" spans="1:5" ht="12.75">
      <c r="A57" s="34"/>
      <c r="B57" s="23" t="s">
        <v>56</v>
      </c>
      <c r="C57" s="14"/>
      <c r="D57" s="24"/>
      <c r="E57" s="9"/>
    </row>
    <row r="58" spans="1:6" ht="49.5" customHeight="1">
      <c r="A58" s="34">
        <v>5</v>
      </c>
      <c r="B58" s="36" t="s">
        <v>57</v>
      </c>
      <c r="C58" s="14"/>
      <c r="D58" s="35">
        <v>1511.63</v>
      </c>
      <c r="E58" s="15" t="s">
        <v>58</v>
      </c>
      <c r="F58" s="44"/>
    </row>
    <row r="59" spans="1:6" ht="49.5" customHeight="1">
      <c r="A59" s="34">
        <v>6</v>
      </c>
      <c r="B59" s="36" t="s">
        <v>59</v>
      </c>
      <c r="C59" s="14"/>
      <c r="D59" s="35">
        <v>11116</v>
      </c>
      <c r="E59" s="15" t="s">
        <v>60</v>
      </c>
      <c r="F59" s="44"/>
    </row>
    <row r="60" spans="1:6" ht="24">
      <c r="A60" s="34">
        <v>7</v>
      </c>
      <c r="B60" s="36" t="s">
        <v>61</v>
      </c>
      <c r="C60" s="14"/>
      <c r="D60" s="35">
        <v>78085.32</v>
      </c>
      <c r="E60" s="15" t="s">
        <v>62</v>
      </c>
      <c r="F60" s="44"/>
    </row>
    <row r="61" spans="1:5" ht="12.75">
      <c r="A61" s="34"/>
      <c r="B61" s="10" t="s">
        <v>73</v>
      </c>
      <c r="C61" s="14"/>
      <c r="D61" s="12">
        <f>SUM(D58:D60)</f>
        <v>90712.95000000001</v>
      </c>
      <c r="E61" s="9"/>
    </row>
    <row r="62" spans="1:5" ht="12.75">
      <c r="A62" s="2"/>
      <c r="B62" s="10"/>
      <c r="C62" s="14"/>
      <c r="D62" s="24"/>
      <c r="E62" s="9"/>
    </row>
    <row r="63" spans="1:5" ht="12.75">
      <c r="A63" s="2"/>
      <c r="B63" s="37" t="s">
        <v>63</v>
      </c>
      <c r="C63" s="14"/>
      <c r="D63" s="12">
        <f>D55+D61</f>
        <v>124692.95000000001</v>
      </c>
      <c r="E63" s="9"/>
    </row>
    <row r="64" spans="1:5" ht="12.75">
      <c r="A64" s="2"/>
      <c r="B64" s="23"/>
      <c r="C64" s="14"/>
      <c r="D64" s="27"/>
      <c r="E64" s="9"/>
    </row>
    <row r="65" spans="1:5" ht="24">
      <c r="A65" s="2"/>
      <c r="B65" s="37" t="s">
        <v>108</v>
      </c>
      <c r="C65" s="14"/>
      <c r="D65" s="27">
        <f>D63+D46</f>
        <v>2238387.83</v>
      </c>
      <c r="E65" s="9"/>
    </row>
    <row r="67" spans="1:5" ht="12.75">
      <c r="A67" s="49" t="s">
        <v>79</v>
      </c>
      <c r="B67" s="50"/>
      <c r="C67" s="50"/>
      <c r="D67" s="50"/>
      <c r="E67" s="51"/>
    </row>
    <row r="68" spans="1:5" ht="12.75">
      <c r="A68" s="2" t="s">
        <v>1</v>
      </c>
      <c r="B68" s="3" t="s">
        <v>2</v>
      </c>
      <c r="C68" s="3" t="s">
        <v>3</v>
      </c>
      <c r="D68" s="5" t="s">
        <v>4</v>
      </c>
      <c r="E68" s="6" t="s">
        <v>5</v>
      </c>
    </row>
    <row r="69" spans="1:5" ht="12.75">
      <c r="A69" s="34"/>
      <c r="B69" s="10"/>
      <c r="C69" s="7"/>
      <c r="D69" s="8"/>
      <c r="E69" s="9"/>
    </row>
    <row r="70" spans="1:5" ht="12.75">
      <c r="A70" s="34"/>
      <c r="B70" s="3" t="s">
        <v>6</v>
      </c>
      <c r="C70" s="11"/>
      <c r="D70" s="12"/>
      <c r="E70" s="9"/>
    </row>
    <row r="71" spans="1:5" ht="57" customHeight="1">
      <c r="A71" s="34">
        <v>1</v>
      </c>
      <c r="B71" s="10" t="s">
        <v>81</v>
      </c>
      <c r="C71" s="41" t="s">
        <v>82</v>
      </c>
      <c r="D71" s="35">
        <v>1368400</v>
      </c>
      <c r="E71" s="15"/>
    </row>
    <row r="72" spans="1:5" ht="36" customHeight="1">
      <c r="A72" s="34">
        <v>2</v>
      </c>
      <c r="B72" s="10" t="s">
        <v>83</v>
      </c>
      <c r="C72" s="41" t="s">
        <v>84</v>
      </c>
      <c r="D72" s="35">
        <v>497172.71</v>
      </c>
      <c r="E72" s="15"/>
    </row>
    <row r="73" spans="1:5" ht="33" customHeight="1">
      <c r="A73" s="34">
        <v>3</v>
      </c>
      <c r="B73" s="10" t="s">
        <v>85</v>
      </c>
      <c r="C73" s="41" t="s">
        <v>84</v>
      </c>
      <c r="D73" s="35">
        <v>349000</v>
      </c>
      <c r="E73" s="15"/>
    </row>
    <row r="74" spans="1:5" ht="18" customHeight="1">
      <c r="A74" s="34">
        <v>4</v>
      </c>
      <c r="B74" s="10" t="s">
        <v>102</v>
      </c>
      <c r="C74" s="41" t="s">
        <v>101</v>
      </c>
      <c r="D74" s="35">
        <v>595000</v>
      </c>
      <c r="E74" s="15"/>
    </row>
    <row r="75" spans="1:5" ht="42" customHeight="1">
      <c r="A75" s="34">
        <v>5</v>
      </c>
      <c r="B75" s="10" t="s">
        <v>86</v>
      </c>
      <c r="C75" s="41" t="s">
        <v>87</v>
      </c>
      <c r="D75" s="35">
        <v>300000</v>
      </c>
      <c r="E75" s="15"/>
    </row>
    <row r="76" spans="1:5" ht="60">
      <c r="A76" s="34">
        <v>6</v>
      </c>
      <c r="B76" s="10" t="s">
        <v>100</v>
      </c>
      <c r="C76" s="15" t="s">
        <v>101</v>
      </c>
      <c r="D76" s="35">
        <v>1500000</v>
      </c>
      <c r="E76" s="15"/>
    </row>
    <row r="77" spans="1:5" ht="12.75">
      <c r="A77" s="15"/>
      <c r="B77" s="10" t="s">
        <v>72</v>
      </c>
      <c r="C77" s="15"/>
      <c r="D77" s="12">
        <f>SUM(D71:D76)</f>
        <v>4609572.71</v>
      </c>
      <c r="E77" s="15"/>
    </row>
    <row r="78" spans="1:5" ht="12.75">
      <c r="A78" s="15"/>
      <c r="B78" s="15"/>
      <c r="C78" s="15"/>
      <c r="D78" s="15"/>
      <c r="E78" s="15"/>
    </row>
    <row r="79" spans="1:5" ht="12.75">
      <c r="A79" s="15"/>
      <c r="B79" s="3" t="s">
        <v>88</v>
      </c>
      <c r="C79" s="15"/>
      <c r="D79" s="15"/>
      <c r="E79" s="15"/>
    </row>
    <row r="80" spans="1:7" ht="24">
      <c r="A80" s="34"/>
      <c r="B80" s="10" t="s">
        <v>115</v>
      </c>
      <c r="C80" s="15" t="s">
        <v>116</v>
      </c>
      <c r="D80" s="35">
        <v>370688.58</v>
      </c>
      <c r="E80" s="15"/>
      <c r="G80" s="43"/>
    </row>
    <row r="81" spans="1:5" ht="12.75">
      <c r="A81" s="34"/>
      <c r="B81" s="10" t="s">
        <v>73</v>
      </c>
      <c r="C81" s="15"/>
      <c r="D81" s="12">
        <f>SUM(D80:D80)</f>
        <v>370688.58</v>
      </c>
      <c r="E81" s="15"/>
    </row>
    <row r="82" spans="1:5" ht="12.75">
      <c r="A82" s="34"/>
      <c r="B82" s="15"/>
      <c r="C82" s="15"/>
      <c r="D82" s="15"/>
      <c r="E82" s="15"/>
    </row>
    <row r="83" spans="1:5" ht="12.75">
      <c r="A83" s="34"/>
      <c r="B83" s="3" t="s">
        <v>91</v>
      </c>
      <c r="C83" s="15"/>
      <c r="D83" s="15"/>
      <c r="E83" s="15"/>
    </row>
    <row r="84" spans="1:6" ht="12.75">
      <c r="A84" s="34"/>
      <c r="B84" s="10"/>
      <c r="C84" s="15"/>
      <c r="D84" s="35"/>
      <c r="E84" s="15"/>
      <c r="F84" s="46"/>
    </row>
    <row r="85" spans="1:5" ht="12.75">
      <c r="A85" s="15"/>
      <c r="B85" s="10" t="s">
        <v>75</v>
      </c>
      <c r="C85" s="15"/>
      <c r="D85" s="12">
        <f>SUM(D84:D84)</f>
        <v>0</v>
      </c>
      <c r="E85" s="15"/>
    </row>
    <row r="86" spans="1:5" ht="12.75">
      <c r="A86" s="15"/>
      <c r="B86" s="10"/>
      <c r="C86" s="15"/>
      <c r="D86" s="12"/>
      <c r="E86" s="15"/>
    </row>
    <row r="87" spans="1:5" ht="12.75" customHeight="1">
      <c r="A87" s="15"/>
      <c r="B87" s="25" t="s">
        <v>94</v>
      </c>
      <c r="C87" s="15"/>
      <c r="D87" s="27">
        <f>D77+D81+D85</f>
        <v>4980261.29</v>
      </c>
      <c r="E87" s="15"/>
    </row>
    <row r="88" spans="1:5" ht="12.75" customHeight="1">
      <c r="A88" s="52" t="s">
        <v>95</v>
      </c>
      <c r="B88" s="53"/>
      <c r="C88" s="53"/>
      <c r="D88" s="53"/>
      <c r="E88" s="54"/>
    </row>
    <row r="89" spans="1:5" ht="12.75">
      <c r="A89" s="2" t="s">
        <v>1</v>
      </c>
      <c r="B89" s="3" t="s">
        <v>2</v>
      </c>
      <c r="C89" s="4" t="s">
        <v>3</v>
      </c>
      <c r="D89" s="5" t="s">
        <v>4</v>
      </c>
      <c r="E89" s="6" t="s">
        <v>5</v>
      </c>
    </row>
    <row r="90" spans="1:5" ht="24">
      <c r="A90" s="34">
        <v>1</v>
      </c>
      <c r="B90" s="10" t="s">
        <v>96</v>
      </c>
      <c r="C90" s="15" t="s">
        <v>101</v>
      </c>
      <c r="D90" s="35">
        <v>175000</v>
      </c>
      <c r="E90" s="15"/>
    </row>
    <row r="91" spans="1:5" ht="24">
      <c r="A91" s="34">
        <v>2</v>
      </c>
      <c r="B91" s="10" t="s">
        <v>97</v>
      </c>
      <c r="C91" s="15" t="s">
        <v>101</v>
      </c>
      <c r="D91" s="35">
        <v>212000</v>
      </c>
      <c r="E91" s="15"/>
    </row>
    <row r="92" spans="1:5" ht="12.75">
      <c r="A92" s="15"/>
      <c r="B92" s="23" t="s">
        <v>98</v>
      </c>
      <c r="C92" s="14"/>
      <c r="D92" s="27">
        <f>SUM(D90:D91)</f>
        <v>387000</v>
      </c>
      <c r="E92" s="15"/>
    </row>
    <row r="93" spans="1:5" ht="12.75">
      <c r="A93" s="15"/>
      <c r="B93" s="23"/>
      <c r="C93" s="14"/>
      <c r="D93" s="12"/>
      <c r="E93" s="15"/>
    </row>
    <row r="94" spans="1:5" ht="12.75">
      <c r="A94" s="15"/>
      <c r="B94" s="23" t="s">
        <v>99</v>
      </c>
      <c r="C94" s="14"/>
      <c r="D94" s="27">
        <f>D87+D92</f>
        <v>5367261.29</v>
      </c>
      <c r="E94" s="15"/>
    </row>
    <row r="111" ht="12.75">
      <c r="F111">
        <f aca="true" t="shared" si="0" ref="F111:F126">UPPER(B111)</f>
      </c>
    </row>
    <row r="112" ht="12.75">
      <c r="F112">
        <f t="shared" si="0"/>
      </c>
    </row>
    <row r="113" ht="12.75">
      <c r="F113">
        <f t="shared" si="0"/>
      </c>
    </row>
    <row r="114" ht="12.75">
      <c r="F114">
        <f t="shared" si="0"/>
      </c>
    </row>
    <row r="115" ht="12.75">
      <c r="F115">
        <f t="shared" si="0"/>
      </c>
    </row>
    <row r="116" ht="12.75">
      <c r="F116">
        <f t="shared" si="0"/>
      </c>
    </row>
    <row r="117" ht="12.75">
      <c r="F117">
        <f t="shared" si="0"/>
      </c>
    </row>
    <row r="118" ht="12.75">
      <c r="F118">
        <f t="shared" si="0"/>
      </c>
    </row>
    <row r="119" ht="12.75">
      <c r="F119">
        <f t="shared" si="0"/>
      </c>
    </row>
    <row r="120" ht="12.75">
      <c r="F120">
        <f t="shared" si="0"/>
      </c>
    </row>
    <row r="121" ht="12.75">
      <c r="F121">
        <f t="shared" si="0"/>
      </c>
    </row>
    <row r="122" ht="12.75">
      <c r="F122">
        <f t="shared" si="0"/>
      </c>
    </row>
    <row r="123" ht="12.75">
      <c r="F123">
        <f t="shared" si="0"/>
      </c>
    </row>
    <row r="124" ht="12.75">
      <c r="F124">
        <f t="shared" si="0"/>
      </c>
    </row>
    <row r="125" ht="12.75">
      <c r="F125">
        <f t="shared" si="0"/>
      </c>
    </row>
    <row r="126" ht="12.75">
      <c r="F126">
        <f t="shared" si="0"/>
      </c>
    </row>
    <row r="127" ht="12.75">
      <c r="F127">
        <f aca="true" t="shared" si="1" ref="F127:F158">UPPER(B127)</f>
      </c>
    </row>
    <row r="128" ht="12.75">
      <c r="F128">
        <f t="shared" si="1"/>
      </c>
    </row>
    <row r="129" ht="12.75">
      <c r="F129">
        <f t="shared" si="1"/>
      </c>
    </row>
    <row r="130" ht="12.75">
      <c r="F130">
        <f t="shared" si="1"/>
      </c>
    </row>
    <row r="131" ht="12.75">
      <c r="F131">
        <f t="shared" si="1"/>
      </c>
    </row>
    <row r="132" ht="12.75">
      <c r="F132">
        <f t="shared" si="1"/>
      </c>
    </row>
    <row r="133" ht="12.75">
      <c r="F133">
        <f t="shared" si="1"/>
      </c>
    </row>
    <row r="134" ht="12.75">
      <c r="F134">
        <f t="shared" si="1"/>
      </c>
    </row>
    <row r="135" ht="12.75">
      <c r="F135">
        <f t="shared" si="1"/>
      </c>
    </row>
    <row r="136" ht="12.75">
      <c r="F136">
        <f t="shared" si="1"/>
      </c>
    </row>
    <row r="137" ht="12.75">
      <c r="F137">
        <f t="shared" si="1"/>
      </c>
    </row>
    <row r="138" ht="12.75">
      <c r="F138">
        <f t="shared" si="1"/>
      </c>
    </row>
    <row r="139" ht="12.75">
      <c r="F139">
        <f t="shared" si="1"/>
      </c>
    </row>
    <row r="140" ht="12.75">
      <c r="F140">
        <f t="shared" si="1"/>
      </c>
    </row>
    <row r="141" ht="12.75">
      <c r="F141">
        <f t="shared" si="1"/>
      </c>
    </row>
    <row r="142" ht="12.75">
      <c r="F142">
        <f t="shared" si="1"/>
      </c>
    </row>
    <row r="143" ht="12.75">
      <c r="F143">
        <f t="shared" si="1"/>
      </c>
    </row>
    <row r="144" ht="12.75">
      <c r="F144">
        <f t="shared" si="1"/>
      </c>
    </row>
    <row r="145" ht="12.75">
      <c r="F145">
        <f t="shared" si="1"/>
      </c>
    </row>
    <row r="146" ht="12.75">
      <c r="F146">
        <f t="shared" si="1"/>
      </c>
    </row>
    <row r="147" ht="12.75">
      <c r="F147">
        <f t="shared" si="1"/>
      </c>
    </row>
    <row r="148" ht="12.75">
      <c r="F148">
        <f t="shared" si="1"/>
      </c>
    </row>
    <row r="149" ht="12.75">
      <c r="F149">
        <f t="shared" si="1"/>
      </c>
    </row>
    <row r="150" ht="12.75">
      <c r="F150">
        <f t="shared" si="1"/>
      </c>
    </row>
    <row r="151" ht="12.75">
      <c r="F151">
        <f t="shared" si="1"/>
      </c>
    </row>
    <row r="152" ht="12.75">
      <c r="F152">
        <f t="shared" si="1"/>
      </c>
    </row>
    <row r="153" ht="12.75">
      <c r="F153">
        <f t="shared" si="1"/>
      </c>
    </row>
    <row r="154" ht="12.75">
      <c r="F154">
        <f t="shared" si="1"/>
      </c>
    </row>
    <row r="155" ht="12.75">
      <c r="F155">
        <f t="shared" si="1"/>
      </c>
    </row>
    <row r="156" ht="12.75">
      <c r="F156">
        <f t="shared" si="1"/>
      </c>
    </row>
    <row r="157" ht="12.75">
      <c r="F157">
        <f t="shared" si="1"/>
      </c>
    </row>
    <row r="158" ht="12.75">
      <c r="F158">
        <f t="shared" si="1"/>
      </c>
    </row>
    <row r="159" ht="12.75">
      <c r="F159">
        <f aca="true" t="shared" si="2" ref="F159:F171">UPPER(B159)</f>
      </c>
    </row>
    <row r="160" ht="12.75">
      <c r="F160">
        <f t="shared" si="2"/>
      </c>
    </row>
    <row r="161" ht="12.75">
      <c r="F161">
        <f t="shared" si="2"/>
      </c>
    </row>
    <row r="162" ht="12.75">
      <c r="F162">
        <f t="shared" si="2"/>
      </c>
    </row>
    <row r="163" ht="12.75">
      <c r="F163">
        <f t="shared" si="2"/>
      </c>
    </row>
    <row r="164" ht="12.75">
      <c r="F164">
        <f t="shared" si="2"/>
      </c>
    </row>
    <row r="165" ht="12.75">
      <c r="F165">
        <f t="shared" si="2"/>
      </c>
    </row>
    <row r="166" ht="12.75">
      <c r="F166">
        <f t="shared" si="2"/>
      </c>
    </row>
    <row r="167" ht="12.75">
      <c r="F167">
        <f t="shared" si="2"/>
      </c>
    </row>
    <row r="168" ht="12.75">
      <c r="F168">
        <f t="shared" si="2"/>
      </c>
    </row>
    <row r="169" ht="12.75">
      <c r="F169">
        <f t="shared" si="2"/>
      </c>
    </row>
    <row r="170" ht="12.75">
      <c r="F170">
        <f t="shared" si="2"/>
      </c>
    </row>
    <row r="171" ht="12.75">
      <c r="F171">
        <f t="shared" si="2"/>
      </c>
    </row>
  </sheetData>
  <sheetProtection/>
  <mergeCells count="6">
    <mergeCell ref="A67:E67"/>
    <mergeCell ref="A88:E88"/>
    <mergeCell ref="A1:E1"/>
    <mergeCell ref="A2:E2"/>
    <mergeCell ref="A3:E3"/>
    <mergeCell ref="A48:E48"/>
  </mergeCells>
  <printOptions/>
  <pageMargins left="0.53" right="0.21" top="0.42" bottom="0.41" header="0.29" footer="0.33"/>
  <pageSetup horizontalDpi="600" verticalDpi="600" orientation="portrait" paperSize="9" scale="98" r:id="rId1"/>
  <headerFooter alignWithMargins="0">
    <oddFooter>&amp;CΣελίδα &amp;P</oddFooter>
  </headerFooter>
  <rowBreaks count="3" manualBreakCount="3">
    <brk id="31" max="4" man="1"/>
    <brk id="66" max="255" man="1"/>
    <brk id="95" max="255" man="1"/>
  </rowBreaks>
  <colBreaks count="1" manualBreakCount="1">
    <brk id="5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ΠΑΝΟΣ</dc:creator>
  <cp:keywords/>
  <dc:description/>
  <cp:lastModifiedBy>USER</cp:lastModifiedBy>
  <cp:lastPrinted>2020-01-29T11:49:38Z</cp:lastPrinted>
  <dcterms:created xsi:type="dcterms:W3CDTF">2018-11-23T12:19:39Z</dcterms:created>
  <dcterms:modified xsi:type="dcterms:W3CDTF">2020-01-29T12:30:21Z</dcterms:modified>
  <cp:category/>
  <cp:version/>
  <cp:contentType/>
  <cp:contentStatus/>
</cp:coreProperties>
</file>